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6" i="1"/>
  <c r="C24"/>
  <c r="C19"/>
  <c r="C12"/>
  <c r="C8"/>
  <c r="F8"/>
  <c r="F28" s="1"/>
  <c r="G8"/>
  <c r="H8"/>
  <c r="I8"/>
  <c r="J8"/>
  <c r="F12"/>
  <c r="G12"/>
  <c r="H12"/>
  <c r="I12"/>
  <c r="J12"/>
  <c r="J28" s="1"/>
  <c r="F19"/>
  <c r="G19"/>
  <c r="H19"/>
  <c r="I19"/>
  <c r="J19"/>
  <c r="F24"/>
  <c r="G24"/>
  <c r="H24"/>
  <c r="I24"/>
  <c r="J24"/>
  <c r="F26"/>
  <c r="G26"/>
  <c r="H26"/>
  <c r="I26"/>
  <c r="J26"/>
  <c r="H28"/>
  <c r="D27"/>
  <c r="D25"/>
  <c r="E23"/>
  <c r="D22"/>
  <c r="D19" s="1"/>
  <c r="E21"/>
  <c r="E20"/>
  <c r="E18"/>
  <c r="E17"/>
  <c r="E16"/>
  <c r="D15"/>
  <c r="E14"/>
  <c r="D13"/>
  <c r="E11"/>
  <c r="E10"/>
  <c r="E9"/>
  <c r="D8"/>
  <c r="D12"/>
  <c r="D24"/>
  <c r="D26"/>
  <c r="E26"/>
  <c r="E24"/>
  <c r="E19"/>
  <c r="I28" l="1"/>
  <c r="E12"/>
  <c r="G28"/>
  <c r="D28"/>
  <c r="E8"/>
  <c r="E28" l="1"/>
  <c r="C28" s="1"/>
</calcChain>
</file>

<file path=xl/sharedStrings.xml><?xml version="1.0" encoding="utf-8"?>
<sst xmlns="http://schemas.openxmlformats.org/spreadsheetml/2006/main" count="102" uniqueCount="53">
  <si>
    <t>KHÁI TOÁN KINH PHÍ THỰC HIÊN</t>
  </si>
  <si>
    <t>ĐỀ ÁN: XÂY DỰNG KHUNG KIẾN TRÚC CHÍNH QUYỀN ĐIỆN TỬ TỈNH ĐIỆN BIÊN</t>
  </si>
  <si>
    <t>GIAI ĐOẠN 2011-2015, ĐỊNH HƯỚNG ĐẾN NĂM 2020</t>
  </si>
  <si>
    <t>Stt</t>
  </si>
  <si>
    <t>Hạng mục đầu tư</t>
  </si>
  <si>
    <t>Thời gian thực hiện</t>
  </si>
  <si>
    <t>Nguồn vốn</t>
  </si>
  <si>
    <t>Cơ quan thực hiện</t>
  </si>
  <si>
    <t>Cơ quan phối hợp</t>
  </si>
  <si>
    <t>Ghi chú</t>
  </si>
  <si>
    <t>Nâng cấp hạ tầng mạng LAN của các đơn vị</t>
  </si>
  <si>
    <t>Hệ thống an toàn an ninh thông tin</t>
  </si>
  <si>
    <t>I</t>
  </si>
  <si>
    <t>Nâng cấp hạ tầng CNTT</t>
  </si>
  <si>
    <t>II</t>
  </si>
  <si>
    <t>Ứng dụng CNTT trong các cơ quan nhà nước</t>
  </si>
  <si>
    <t>Triển khai hệ thống Văn phòng điện tử cho các cơ quan nhà nước trong tỉnh</t>
  </si>
  <si>
    <t>Nâng cấp hệ thống giao ban điện tử tỉnh</t>
  </si>
  <si>
    <t>Trang bị phần mềm ứng dụng chuyên ngành</t>
  </si>
  <si>
    <t>Xây dựng CSDL bản đồ nền và chuyên đề toàn tỉnh</t>
  </si>
  <si>
    <t>III</t>
  </si>
  <si>
    <t>Ứng dụng CNTT phục vụ người dân và doanh nghiệp</t>
  </si>
  <si>
    <t>Trang bị hệ thống một cửa điện tử cho cấp tỉnh, huyện, xã</t>
  </si>
  <si>
    <t>Nâng cấp Cổng thông tin điện tử của tỉnh</t>
  </si>
  <si>
    <t>Nâng cấp Hệ thống thư điện tử của tỉnh</t>
  </si>
  <si>
    <t>Dịch vụ công trực tuyến mức độ 3, 4</t>
  </si>
  <si>
    <t>TỔNG CỘNG</t>
  </si>
  <si>
    <t>Xây dựng hệ thống đào tạo trực tuyến cho CBCC, VC tỉnh</t>
  </si>
  <si>
    <t>IV</t>
  </si>
  <si>
    <t>Phát triển nguồn nhân lực CNTT trong các CQNN</t>
  </si>
  <si>
    <t>VI</t>
  </si>
  <si>
    <t>Thông tin tuyên truyền</t>
  </si>
  <si>
    <t>Dự án Đào tạo nguồn nhân lực CNTT giai đoạn đến 2015</t>
  </si>
  <si>
    <t>Dự án Tăng cường thông tin tuyên truyền đẩy mạnh ứng dụng CNTT xây dựng chính quyền điện tử tỉnh Điện Biên đến năm 2015</t>
  </si>
  <si>
    <t>Sở Thông tin và Truyền thông</t>
  </si>
  <si>
    <t>Các Sở Ban Ngành; UBND các huyện, TX, TP</t>
  </si>
  <si>
    <t>Các huyện, thị xã, thành phố</t>
  </si>
  <si>
    <t>Các cơ quan đài, báo; cơ quan có ấn phẩm báo chí</t>
  </si>
  <si>
    <t>2011-2015</t>
  </si>
  <si>
    <t>NSNN</t>
  </si>
  <si>
    <t>Kinh phí (tr. đồng)</t>
  </si>
  <si>
    <t xml:space="preserve">Hệ thống giao ban điện tử tỉnh Điện Biên </t>
  </si>
  <si>
    <t>UBND các huyện, thị xã, thành phố</t>
  </si>
  <si>
    <t>Đang thực hiện</t>
  </si>
  <si>
    <t>2013-2015</t>
  </si>
  <si>
    <t>2012-2015</t>
  </si>
  <si>
    <t>2011-2012</t>
  </si>
  <si>
    <t>XDCB</t>
  </si>
  <si>
    <t>SN</t>
  </si>
  <si>
    <t>Đã triển khai</t>
  </si>
  <si>
    <t>Nhu cầu kinh phí theo năm</t>
  </si>
  <si>
    <t>Xây dựng Trung tâm điều hành chính quyền điện tử tỉnh Điện Biên</t>
  </si>
  <si>
    <t>Phụ lục 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</si>
</sst>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/>
    </xf>
    <xf numFmtId="0" fontId="2" fillId="0" borderId="0" xfId="0" applyFont="1"/>
    <xf numFmtId="0" fontId="2" fillId="3" borderId="1" xfId="0" applyFont="1" applyFill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3" xfId="1" applyNumberFormat="1" applyFont="1" applyBorder="1" applyAlignment="1">
      <alignment vertical="center"/>
    </xf>
    <xf numFmtId="164" fontId="1" fillId="0" borderId="2" xfId="1" applyNumberFormat="1" applyFont="1" applyBorder="1" applyAlignment="1">
      <alignment vertical="center"/>
    </xf>
    <xf numFmtId="164" fontId="1" fillId="0" borderId="5" xfId="1" applyNumberFormat="1" applyFont="1" applyBorder="1" applyAlignment="1">
      <alignment vertical="center"/>
    </xf>
    <xf numFmtId="164" fontId="2" fillId="3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zoomScale="85" zoomScaleNormal="85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A2" sqref="A2:N2"/>
    </sheetView>
  </sheetViews>
  <sheetFormatPr defaultRowHeight="18.75"/>
  <cols>
    <col min="1" max="1" width="4.5703125" style="4" bestFit="1" customWidth="1"/>
    <col min="2" max="2" width="49.7109375" style="1" bestFit="1" customWidth="1"/>
    <col min="3" max="4" width="15.42578125" style="1" customWidth="1"/>
    <col min="5" max="10" width="15.28515625" style="1" customWidth="1"/>
    <col min="11" max="11" width="13.140625" style="1" bestFit="1" customWidth="1"/>
    <col min="12" max="12" width="21.140625" style="1" bestFit="1" customWidth="1"/>
    <col min="13" max="13" width="28.5703125" style="1" customWidth="1"/>
    <col min="14" max="14" width="17.7109375" style="1" bestFit="1" customWidth="1"/>
    <col min="15" max="16384" width="9.140625" style="1"/>
  </cols>
  <sheetData>
    <row r="1" spans="1:14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6" spans="1:14" s="2" customFormat="1" ht="37.5" customHeight="1">
      <c r="A6" s="41" t="s">
        <v>3</v>
      </c>
      <c r="B6" s="41" t="s">
        <v>4</v>
      </c>
      <c r="C6" s="41" t="s">
        <v>5</v>
      </c>
      <c r="D6" s="39" t="s">
        <v>40</v>
      </c>
      <c r="E6" s="40"/>
      <c r="F6" s="43" t="s">
        <v>50</v>
      </c>
      <c r="G6" s="43"/>
      <c r="H6" s="43"/>
      <c r="I6" s="43"/>
      <c r="J6" s="43"/>
      <c r="K6" s="41" t="s">
        <v>6</v>
      </c>
      <c r="L6" s="41" t="s">
        <v>7</v>
      </c>
      <c r="M6" s="41" t="s">
        <v>8</v>
      </c>
      <c r="N6" s="41" t="s">
        <v>9</v>
      </c>
    </row>
    <row r="7" spans="1:14" s="2" customFormat="1">
      <c r="A7" s="42"/>
      <c r="B7" s="42"/>
      <c r="C7" s="42"/>
      <c r="D7" s="25" t="s">
        <v>48</v>
      </c>
      <c r="E7" s="25" t="s">
        <v>47</v>
      </c>
      <c r="F7" s="35">
        <v>2011</v>
      </c>
      <c r="G7" s="35">
        <v>2012</v>
      </c>
      <c r="H7" s="35">
        <v>2013</v>
      </c>
      <c r="I7" s="35">
        <v>2014</v>
      </c>
      <c r="J7" s="35">
        <v>2015</v>
      </c>
      <c r="K7" s="42"/>
      <c r="L7" s="42"/>
      <c r="M7" s="42"/>
      <c r="N7" s="42"/>
    </row>
    <row r="8" spans="1:14" s="2" customFormat="1">
      <c r="A8" s="7" t="s">
        <v>12</v>
      </c>
      <c r="B8" s="8" t="s">
        <v>13</v>
      </c>
      <c r="C8" s="37">
        <f>D8+E8</f>
        <v>38000</v>
      </c>
      <c r="D8" s="31">
        <f>SUM(D9:D11)</f>
        <v>0</v>
      </c>
      <c r="E8" s="31">
        <f>SUM(E9:E11)</f>
        <v>38000</v>
      </c>
      <c r="F8" s="31">
        <f t="shared" ref="F8:J8" si="0">SUM(F9:F11)</f>
        <v>7000</v>
      </c>
      <c r="G8" s="31">
        <f t="shared" si="0"/>
        <v>9000</v>
      </c>
      <c r="H8" s="31">
        <f t="shared" si="0"/>
        <v>9000</v>
      </c>
      <c r="I8" s="31">
        <f t="shared" si="0"/>
        <v>6500</v>
      </c>
      <c r="J8" s="31">
        <f t="shared" si="0"/>
        <v>6500</v>
      </c>
      <c r="K8" s="8"/>
      <c r="L8" s="8"/>
      <c r="M8" s="8"/>
      <c r="N8" s="8"/>
    </row>
    <row r="9" spans="1:14" ht="56.25">
      <c r="A9" s="20">
        <v>1</v>
      </c>
      <c r="B9" s="6" t="s">
        <v>10</v>
      </c>
      <c r="C9" s="20" t="s">
        <v>46</v>
      </c>
      <c r="D9" s="32"/>
      <c r="E9" s="26">
        <f>SUM(F9:J9)</f>
        <v>17000</v>
      </c>
      <c r="F9" s="26">
        <v>7000</v>
      </c>
      <c r="G9" s="26">
        <v>7000</v>
      </c>
      <c r="H9" s="26">
        <v>1000</v>
      </c>
      <c r="I9" s="26">
        <v>1000</v>
      </c>
      <c r="J9" s="26">
        <v>1000</v>
      </c>
      <c r="K9" s="20" t="s">
        <v>39</v>
      </c>
      <c r="L9" s="22" t="s">
        <v>34</v>
      </c>
      <c r="M9" s="22" t="s">
        <v>35</v>
      </c>
      <c r="N9" s="20" t="s">
        <v>43</v>
      </c>
    </row>
    <row r="10" spans="1:14" ht="56.25">
      <c r="A10" s="12">
        <v>2</v>
      </c>
      <c r="B10" s="5" t="s">
        <v>11</v>
      </c>
      <c r="C10" s="20" t="s">
        <v>45</v>
      </c>
      <c r="D10" s="32"/>
      <c r="E10" s="26">
        <f>SUM(F10:J10)</f>
        <v>6000</v>
      </c>
      <c r="F10" s="26">
        <v>0</v>
      </c>
      <c r="G10" s="26">
        <v>2000</v>
      </c>
      <c r="H10" s="26">
        <v>3000</v>
      </c>
      <c r="I10" s="26">
        <v>500</v>
      </c>
      <c r="J10" s="26">
        <v>500</v>
      </c>
      <c r="K10" s="20" t="s">
        <v>39</v>
      </c>
      <c r="L10" s="23" t="s">
        <v>34</v>
      </c>
      <c r="M10" s="22" t="s">
        <v>35</v>
      </c>
      <c r="N10" s="12"/>
    </row>
    <row r="11" spans="1:14" ht="56.25">
      <c r="A11" s="17">
        <v>3</v>
      </c>
      <c r="B11" s="13" t="s">
        <v>51</v>
      </c>
      <c r="C11" s="20" t="s">
        <v>44</v>
      </c>
      <c r="D11" s="33"/>
      <c r="E11" s="26">
        <f>SUM(F11:J11)</f>
        <v>15000</v>
      </c>
      <c r="F11" s="28">
        <v>0</v>
      </c>
      <c r="G11" s="28">
        <v>0</v>
      </c>
      <c r="H11" s="28">
        <v>5000</v>
      </c>
      <c r="I11" s="28">
        <v>5000</v>
      </c>
      <c r="J11" s="28">
        <v>5000</v>
      </c>
      <c r="K11" s="20" t="s">
        <v>39</v>
      </c>
      <c r="L11" s="23" t="s">
        <v>34</v>
      </c>
      <c r="M11" s="22" t="s">
        <v>35</v>
      </c>
      <c r="N11" s="17"/>
    </row>
    <row r="12" spans="1:14" s="15" customFormat="1" ht="37.5">
      <c r="A12" s="7" t="s">
        <v>14</v>
      </c>
      <c r="B12" s="14" t="s">
        <v>15</v>
      </c>
      <c r="C12" s="31">
        <f>D12+E12</f>
        <v>23700</v>
      </c>
      <c r="D12" s="29">
        <f>SUM(D13:D18)</f>
        <v>9500</v>
      </c>
      <c r="E12" s="29">
        <f>SUM(E13:E18)</f>
        <v>14200</v>
      </c>
      <c r="F12" s="29">
        <f t="shared" ref="F12:J12" si="1">SUM(F13:F18)</f>
        <v>7200</v>
      </c>
      <c r="G12" s="29">
        <f t="shared" si="1"/>
        <v>3500</v>
      </c>
      <c r="H12" s="29">
        <f t="shared" si="1"/>
        <v>5000</v>
      </c>
      <c r="I12" s="29">
        <f t="shared" si="1"/>
        <v>4000</v>
      </c>
      <c r="J12" s="29">
        <f t="shared" si="1"/>
        <v>4000</v>
      </c>
      <c r="K12" s="7"/>
      <c r="L12" s="24"/>
      <c r="M12" s="24"/>
      <c r="N12" s="7"/>
    </row>
    <row r="13" spans="1:14" ht="56.25">
      <c r="A13" s="20">
        <v>1</v>
      </c>
      <c r="B13" s="10" t="s">
        <v>16</v>
      </c>
      <c r="C13" s="20" t="s">
        <v>38</v>
      </c>
      <c r="D13" s="32">
        <f>SUM(F13:J13)</f>
        <v>7500</v>
      </c>
      <c r="E13" s="26"/>
      <c r="F13" s="26">
        <v>1000</v>
      </c>
      <c r="G13" s="26">
        <v>1500</v>
      </c>
      <c r="H13" s="26">
        <v>1500</v>
      </c>
      <c r="I13" s="26">
        <v>1500</v>
      </c>
      <c r="J13" s="26">
        <v>2000</v>
      </c>
      <c r="K13" s="20" t="s">
        <v>39</v>
      </c>
      <c r="L13" s="23" t="s">
        <v>34</v>
      </c>
      <c r="M13" s="22" t="s">
        <v>35</v>
      </c>
      <c r="N13" s="20"/>
    </row>
    <row r="14" spans="1:14" ht="37.5">
      <c r="A14" s="12">
        <v>2</v>
      </c>
      <c r="B14" s="5" t="s">
        <v>17</v>
      </c>
      <c r="C14" s="20" t="s">
        <v>44</v>
      </c>
      <c r="D14" s="32"/>
      <c r="E14" s="27">
        <f>SUM(F14:J14)</f>
        <v>2000</v>
      </c>
      <c r="F14" s="26">
        <v>0</v>
      </c>
      <c r="G14" s="26">
        <v>0</v>
      </c>
      <c r="H14" s="26">
        <v>0</v>
      </c>
      <c r="I14" s="26">
        <v>1000</v>
      </c>
      <c r="J14" s="26">
        <v>1000</v>
      </c>
      <c r="K14" s="20" t="s">
        <v>39</v>
      </c>
      <c r="L14" s="23" t="s">
        <v>34</v>
      </c>
      <c r="M14" s="23" t="s">
        <v>36</v>
      </c>
      <c r="N14" s="12"/>
    </row>
    <row r="15" spans="1:14" ht="75">
      <c r="A15" s="12">
        <v>3</v>
      </c>
      <c r="B15" s="5" t="s">
        <v>18</v>
      </c>
      <c r="C15" s="20" t="s">
        <v>38</v>
      </c>
      <c r="D15" s="32">
        <f>SUM(F15:J15)</f>
        <v>2000</v>
      </c>
      <c r="E15" s="27"/>
      <c r="F15" s="26">
        <v>0</v>
      </c>
      <c r="G15" s="26">
        <v>500</v>
      </c>
      <c r="H15" s="26">
        <v>500</v>
      </c>
      <c r="I15" s="26">
        <v>500</v>
      </c>
      <c r="J15" s="26">
        <v>500</v>
      </c>
      <c r="K15" s="20" t="s">
        <v>39</v>
      </c>
      <c r="L15" s="22" t="s">
        <v>35</v>
      </c>
      <c r="M15" s="22" t="s">
        <v>34</v>
      </c>
      <c r="N15" s="12"/>
    </row>
    <row r="16" spans="1:14" ht="56.25">
      <c r="A16" s="12">
        <v>4</v>
      </c>
      <c r="B16" s="5" t="s">
        <v>19</v>
      </c>
      <c r="C16" s="20" t="s">
        <v>38</v>
      </c>
      <c r="D16" s="32"/>
      <c r="E16" s="27">
        <f>SUM(F16:J16)</f>
        <v>3500</v>
      </c>
      <c r="F16" s="26">
        <v>0</v>
      </c>
      <c r="G16" s="26">
        <v>1000</v>
      </c>
      <c r="H16" s="26">
        <v>2000</v>
      </c>
      <c r="I16" s="26">
        <v>500</v>
      </c>
      <c r="J16" s="26"/>
      <c r="K16" s="20" t="s">
        <v>39</v>
      </c>
      <c r="L16" s="23" t="s">
        <v>34</v>
      </c>
      <c r="M16" s="22" t="s">
        <v>35</v>
      </c>
      <c r="N16" s="12"/>
    </row>
    <row r="17" spans="1:14" ht="37.5">
      <c r="A17" s="21">
        <v>5</v>
      </c>
      <c r="B17" s="11" t="s">
        <v>41</v>
      </c>
      <c r="C17" s="20">
        <v>2011</v>
      </c>
      <c r="D17" s="32"/>
      <c r="E17" s="27">
        <f>SUM(F17:J17)</f>
        <v>6200</v>
      </c>
      <c r="F17" s="26">
        <v>6200</v>
      </c>
      <c r="G17" s="26"/>
      <c r="H17" s="26"/>
      <c r="I17" s="26"/>
      <c r="J17" s="26"/>
      <c r="K17" s="20" t="s">
        <v>39</v>
      </c>
      <c r="L17" s="23" t="s">
        <v>34</v>
      </c>
      <c r="M17" s="22" t="s">
        <v>42</v>
      </c>
      <c r="N17" s="21" t="s">
        <v>49</v>
      </c>
    </row>
    <row r="18" spans="1:14" ht="56.25">
      <c r="A18" s="21">
        <v>6</v>
      </c>
      <c r="B18" s="11" t="s">
        <v>27</v>
      </c>
      <c r="C18" s="20" t="s">
        <v>38</v>
      </c>
      <c r="D18" s="33"/>
      <c r="E18" s="27">
        <f>SUM(F18:J18)</f>
        <v>2500</v>
      </c>
      <c r="F18" s="28">
        <v>0</v>
      </c>
      <c r="G18" s="28">
        <v>500</v>
      </c>
      <c r="H18" s="28">
        <v>1000</v>
      </c>
      <c r="I18" s="28">
        <v>500</v>
      </c>
      <c r="J18" s="28">
        <v>500</v>
      </c>
      <c r="K18" s="20" t="s">
        <v>39</v>
      </c>
      <c r="L18" s="23" t="s">
        <v>34</v>
      </c>
      <c r="M18" s="22" t="s">
        <v>35</v>
      </c>
      <c r="N18" s="21"/>
    </row>
    <row r="19" spans="1:14" s="15" customFormat="1" ht="37.5">
      <c r="A19" s="7" t="s">
        <v>20</v>
      </c>
      <c r="B19" s="16" t="s">
        <v>21</v>
      </c>
      <c r="C19" s="31">
        <f>D19+E19</f>
        <v>27000</v>
      </c>
      <c r="D19" s="29">
        <f>SUM(D20:D23)</f>
        <v>2000</v>
      </c>
      <c r="E19" s="29">
        <f>SUM(E20:E23)</f>
        <v>25000</v>
      </c>
      <c r="F19" s="29">
        <f t="shared" ref="F19:J19" si="2">SUM(F20:F23)</f>
        <v>2000</v>
      </c>
      <c r="G19" s="29">
        <f t="shared" si="2"/>
        <v>5500</v>
      </c>
      <c r="H19" s="29">
        <f t="shared" si="2"/>
        <v>9500</v>
      </c>
      <c r="I19" s="29">
        <f t="shared" si="2"/>
        <v>6000</v>
      </c>
      <c r="J19" s="29">
        <f t="shared" si="2"/>
        <v>4000</v>
      </c>
      <c r="K19" s="7"/>
      <c r="L19" s="24"/>
      <c r="M19" s="24"/>
      <c r="N19" s="7"/>
    </row>
    <row r="20" spans="1:14" ht="75">
      <c r="A20" s="20">
        <v>1</v>
      </c>
      <c r="B20" s="10" t="s">
        <v>22</v>
      </c>
      <c r="C20" s="20" t="s">
        <v>38</v>
      </c>
      <c r="D20" s="32"/>
      <c r="E20" s="26">
        <f>SUM(F20:J20)</f>
        <v>20000</v>
      </c>
      <c r="F20" s="26">
        <v>2000</v>
      </c>
      <c r="G20" s="26">
        <v>5000</v>
      </c>
      <c r="H20" s="26">
        <v>5000</v>
      </c>
      <c r="I20" s="26">
        <v>5000</v>
      </c>
      <c r="J20" s="26">
        <v>3000</v>
      </c>
      <c r="K20" s="20" t="s">
        <v>39</v>
      </c>
      <c r="L20" s="22" t="s">
        <v>35</v>
      </c>
      <c r="M20" s="22" t="s">
        <v>34</v>
      </c>
      <c r="N20" s="20"/>
    </row>
    <row r="21" spans="1:14" ht="56.25">
      <c r="A21" s="12">
        <v>2</v>
      </c>
      <c r="B21" s="5" t="s">
        <v>23</v>
      </c>
      <c r="C21" s="20" t="s">
        <v>38</v>
      </c>
      <c r="D21" s="32"/>
      <c r="E21" s="26">
        <f>SUM(F21:J21)</f>
        <v>3000</v>
      </c>
      <c r="F21" s="26">
        <v>0</v>
      </c>
      <c r="G21" s="26">
        <v>500</v>
      </c>
      <c r="H21" s="26">
        <v>2500</v>
      </c>
      <c r="I21" s="26">
        <v>0</v>
      </c>
      <c r="J21" s="26">
        <v>0</v>
      </c>
      <c r="K21" s="20" t="s">
        <v>39</v>
      </c>
      <c r="L21" s="23" t="s">
        <v>34</v>
      </c>
      <c r="M21" s="22" t="s">
        <v>35</v>
      </c>
      <c r="N21" s="12"/>
    </row>
    <row r="22" spans="1:14" ht="56.25">
      <c r="A22" s="12">
        <v>3</v>
      </c>
      <c r="B22" s="5" t="s">
        <v>25</v>
      </c>
      <c r="C22" s="20" t="s">
        <v>38</v>
      </c>
      <c r="D22" s="32">
        <f>SUM(F22:J22)</f>
        <v>2000</v>
      </c>
      <c r="E22" s="27"/>
      <c r="F22" s="26">
        <v>0</v>
      </c>
      <c r="G22" s="26">
        <v>0</v>
      </c>
      <c r="H22" s="26">
        <v>500</v>
      </c>
      <c r="I22" s="26">
        <v>500</v>
      </c>
      <c r="J22" s="26">
        <v>1000</v>
      </c>
      <c r="K22" s="20" t="s">
        <v>39</v>
      </c>
      <c r="L22" s="23" t="s">
        <v>34</v>
      </c>
      <c r="M22" s="22" t="s">
        <v>35</v>
      </c>
      <c r="N22" s="12"/>
    </row>
    <row r="23" spans="1:14" ht="56.25">
      <c r="A23" s="21">
        <v>4</v>
      </c>
      <c r="B23" s="9" t="s">
        <v>24</v>
      </c>
      <c r="C23" s="20" t="s">
        <v>38</v>
      </c>
      <c r="D23" s="33"/>
      <c r="E23" s="26">
        <f>SUM(F23:J23)</f>
        <v>2000</v>
      </c>
      <c r="F23" s="28"/>
      <c r="G23" s="28">
        <v>0</v>
      </c>
      <c r="H23" s="28">
        <v>1500</v>
      </c>
      <c r="I23" s="28">
        <v>500</v>
      </c>
      <c r="J23" s="28"/>
      <c r="K23" s="20" t="s">
        <v>39</v>
      </c>
      <c r="L23" s="23" t="s">
        <v>34</v>
      </c>
      <c r="M23" s="22" t="s">
        <v>35</v>
      </c>
      <c r="N23" s="21"/>
    </row>
    <row r="24" spans="1:14" s="15" customFormat="1" ht="37.5">
      <c r="A24" s="7" t="s">
        <v>28</v>
      </c>
      <c r="B24" s="16" t="s">
        <v>29</v>
      </c>
      <c r="C24" s="31">
        <f>D24+E24</f>
        <v>2500</v>
      </c>
      <c r="D24" s="29">
        <f>SUM(D25)</f>
        <v>2500</v>
      </c>
      <c r="E24" s="29">
        <f>SUM(E25)</f>
        <v>0</v>
      </c>
      <c r="F24" s="29">
        <f t="shared" ref="F24:J24" si="3">SUM(F25)</f>
        <v>500</v>
      </c>
      <c r="G24" s="29">
        <f t="shared" si="3"/>
        <v>500</v>
      </c>
      <c r="H24" s="29">
        <f t="shared" si="3"/>
        <v>500</v>
      </c>
      <c r="I24" s="29">
        <f t="shared" si="3"/>
        <v>500</v>
      </c>
      <c r="J24" s="29">
        <f t="shared" si="3"/>
        <v>500</v>
      </c>
      <c r="K24" s="7"/>
      <c r="L24" s="24"/>
      <c r="M24" s="24"/>
      <c r="N24" s="7"/>
    </row>
    <row r="25" spans="1:14" ht="56.25">
      <c r="A25" s="17">
        <v>1</v>
      </c>
      <c r="B25" s="13" t="s">
        <v>32</v>
      </c>
      <c r="C25" s="20" t="s">
        <v>38</v>
      </c>
      <c r="D25" s="33">
        <f>SUM(F25:J25)</f>
        <v>2500</v>
      </c>
      <c r="E25" s="28"/>
      <c r="F25" s="28">
        <v>500</v>
      </c>
      <c r="G25" s="28">
        <v>500</v>
      </c>
      <c r="H25" s="28">
        <v>500</v>
      </c>
      <c r="I25" s="28">
        <v>500</v>
      </c>
      <c r="J25" s="28">
        <v>500</v>
      </c>
      <c r="K25" s="20" t="s">
        <v>39</v>
      </c>
      <c r="L25" s="23" t="s">
        <v>34</v>
      </c>
      <c r="M25" s="22" t="s">
        <v>35</v>
      </c>
      <c r="N25" s="17"/>
    </row>
    <row r="26" spans="1:14" s="15" customFormat="1">
      <c r="A26" s="7" t="s">
        <v>30</v>
      </c>
      <c r="B26" s="14" t="s">
        <v>31</v>
      </c>
      <c r="C26" s="31">
        <f>D26+E26</f>
        <v>2500</v>
      </c>
      <c r="D26" s="29">
        <f>SUM(D27)</f>
        <v>2500</v>
      </c>
      <c r="E26" s="29">
        <f>SUM(E27)</f>
        <v>0</v>
      </c>
      <c r="F26" s="29">
        <f t="shared" ref="F26:J26" si="4">SUM(F27)</f>
        <v>500</v>
      </c>
      <c r="G26" s="29">
        <f t="shared" si="4"/>
        <v>500</v>
      </c>
      <c r="H26" s="29">
        <f t="shared" si="4"/>
        <v>500</v>
      </c>
      <c r="I26" s="29">
        <f t="shared" si="4"/>
        <v>500</v>
      </c>
      <c r="J26" s="29">
        <f t="shared" si="4"/>
        <v>500</v>
      </c>
      <c r="K26" s="7"/>
      <c r="L26" s="24"/>
      <c r="M26" s="24"/>
      <c r="N26" s="7"/>
    </row>
    <row r="27" spans="1:14" ht="56.25">
      <c r="A27" s="20">
        <v>1</v>
      </c>
      <c r="B27" s="10" t="s">
        <v>33</v>
      </c>
      <c r="C27" s="20" t="s">
        <v>38</v>
      </c>
      <c r="D27" s="32">
        <f>SUM(F27:J27)</f>
        <v>2500</v>
      </c>
      <c r="E27" s="26"/>
      <c r="F27" s="26">
        <v>500</v>
      </c>
      <c r="G27" s="26">
        <v>500</v>
      </c>
      <c r="H27" s="26">
        <v>500</v>
      </c>
      <c r="I27" s="26">
        <v>500</v>
      </c>
      <c r="J27" s="26">
        <v>500</v>
      </c>
      <c r="K27" s="20" t="s">
        <v>39</v>
      </c>
      <c r="L27" s="23" t="s">
        <v>34</v>
      </c>
      <c r="M27" s="22" t="s">
        <v>37</v>
      </c>
      <c r="N27" s="20"/>
    </row>
    <row r="28" spans="1:14" s="2" customFormat="1">
      <c r="A28" s="18"/>
      <c r="B28" s="18" t="s">
        <v>26</v>
      </c>
      <c r="C28" s="34">
        <f>D28+E28</f>
        <v>93700</v>
      </c>
      <c r="D28" s="30">
        <f>SUM(D8:D27)/2</f>
        <v>16500</v>
      </c>
      <c r="E28" s="30">
        <f>SUM(E8:E27)/2</f>
        <v>77200</v>
      </c>
      <c r="F28" s="30">
        <f t="shared" ref="F28:J28" si="5">SUM(F8:F27)/2</f>
        <v>17200</v>
      </c>
      <c r="G28" s="30">
        <f t="shared" si="5"/>
        <v>19000</v>
      </c>
      <c r="H28" s="30">
        <f t="shared" si="5"/>
        <v>24500</v>
      </c>
      <c r="I28" s="30">
        <f t="shared" si="5"/>
        <v>17500</v>
      </c>
      <c r="J28" s="30">
        <f t="shared" si="5"/>
        <v>15500</v>
      </c>
      <c r="K28" s="34"/>
      <c r="L28" s="19"/>
      <c r="M28" s="19"/>
      <c r="N28" s="18"/>
    </row>
    <row r="29" spans="1:14">
      <c r="B29" s="3"/>
    </row>
    <row r="30" spans="1:14">
      <c r="B30" s="3"/>
      <c r="K30" s="36"/>
    </row>
    <row r="31" spans="1:14">
      <c r="B31" s="3"/>
    </row>
    <row r="32" spans="1:14">
      <c r="B32" s="3"/>
    </row>
    <row r="33" spans="2:2">
      <c r="B33" s="3"/>
    </row>
    <row r="34" spans="2:2">
      <c r="B34" s="3"/>
    </row>
  </sheetData>
  <mergeCells count="13">
    <mergeCell ref="A1:N1"/>
    <mergeCell ref="A2:N2"/>
    <mergeCell ref="A3:N3"/>
    <mergeCell ref="A4:N4"/>
    <mergeCell ref="D6:E6"/>
    <mergeCell ref="A6:A7"/>
    <mergeCell ref="B6:B7"/>
    <mergeCell ref="C6:C7"/>
    <mergeCell ref="K6:K7"/>
    <mergeCell ref="L6:L7"/>
    <mergeCell ref="M6:M7"/>
    <mergeCell ref="N6:N7"/>
    <mergeCell ref="F6:J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Nam</dc:creator>
  <cp:lastModifiedBy>Thanh Nam</cp:lastModifiedBy>
  <dcterms:created xsi:type="dcterms:W3CDTF">2012-03-08T09:26:25Z</dcterms:created>
  <dcterms:modified xsi:type="dcterms:W3CDTF">2012-03-09T07:41:45Z</dcterms:modified>
</cp:coreProperties>
</file>